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bookViews>
    <workbookView xWindow="0" yWindow="0" windowWidth="32955" windowHeight="15420"/>
  </bookViews>
  <sheets>
    <sheet name="TROŠKOVNIK" sheetId="2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28" l="1"/>
  <c r="G50" i="28"/>
  <c r="G56" i="28" l="1"/>
  <c r="G59" i="28" l="1"/>
  <c r="G35" i="28"/>
  <c r="G30" i="28"/>
  <c r="G19" i="28"/>
  <c r="G11" i="28"/>
  <c r="G15" i="28"/>
  <c r="G7" i="28"/>
  <c r="G57" i="28" l="1"/>
  <c r="G55" i="28"/>
  <c r="G54" i="28"/>
  <c r="G53" i="28"/>
  <c r="G52" i="28"/>
  <c r="G51" i="28" l="1"/>
  <c r="G47" i="28"/>
  <c r="G46" i="28"/>
  <c r="G45" i="28"/>
  <c r="G44" i="28"/>
  <c r="G43" i="28"/>
  <c r="G42" i="28"/>
  <c r="G41" i="28"/>
  <c r="G25" i="28" l="1"/>
  <c r="G21" i="28"/>
  <c r="G36" i="28"/>
  <c r="G29" i="28"/>
  <c r="G28" i="28"/>
  <c r="G27" i="28"/>
  <c r="G39" i="28" l="1"/>
  <c r="G38" i="28"/>
  <c r="G34" i="28" l="1"/>
  <c r="G32" i="28"/>
  <c r="G23" i="28"/>
  <c r="G24" i="28"/>
  <c r="G18" i="28"/>
  <c r="G20" i="28"/>
  <c r="G14" i="28"/>
  <c r="G16" i="28"/>
  <c r="G10" i="28"/>
  <c r="G12" i="28"/>
  <c r="G6" i="28"/>
  <c r="G8" i="28"/>
  <c r="G60" i="28" l="1"/>
</calcChain>
</file>

<file path=xl/sharedStrings.xml><?xml version="1.0" encoding="utf-8"?>
<sst xmlns="http://schemas.openxmlformats.org/spreadsheetml/2006/main" count="160" uniqueCount="104">
  <si>
    <t>kom</t>
  </si>
  <si>
    <t>jedinična cijena</t>
  </si>
  <si>
    <t xml:space="preserve">RADNA PROSTORIJA ORGANIZATORA AKTIVNOSTI </t>
  </si>
  <si>
    <t>opis stavke</t>
  </si>
  <si>
    <t>jedinica mjere</t>
  </si>
  <si>
    <t>količina</t>
  </si>
  <si>
    <t>SOBA ZA FIZIOTERAPEUTA</t>
  </si>
  <si>
    <t>SOBA ZA LOGOPEDA</t>
  </si>
  <si>
    <t>SOBA ZA PSIHOLOGA</t>
  </si>
  <si>
    <t>URED VODITELJA CENTRA</t>
  </si>
  <si>
    <t>SOBE ZA ODMOR</t>
  </si>
  <si>
    <t>PREZENTACIJSKA SOBA (KONFERENCIJSKA DVORANA)</t>
  </si>
  <si>
    <t>PROSTOR (SOBA) ZA GRUPNI RAD</t>
  </si>
  <si>
    <t>Radio prijamnik - FM, Bluetooth, CD uređaj za reprodukciju CD-R / CD-RW-ova u CD-DA, MP3 i WMA formatu, USB 2.0 veza</t>
  </si>
  <si>
    <t>DNEVNI BORAVAK</t>
  </si>
  <si>
    <t>MREŽE I POVEZIVANJE</t>
  </si>
  <si>
    <t>Mrežna snimalica (NVR) sa prostorom za do 4 komada 3.5” ili 2.5” diska. Mogućnost nadzora kamera
putem mobilne aplikacije ili računala.</t>
  </si>
  <si>
    <t>3.5” tvrdi disk veličine 8TB namijenjen za video nadzor</t>
  </si>
  <si>
    <t>kpl</t>
  </si>
  <si>
    <t>OSTALO</t>
  </si>
  <si>
    <t>Usluga postavljanje mreže:
- postavljanje mrežnog ormara
- spajanje ISP modema sa routerom preko PPPoE protokola
- dodavanje i konfiguriranje svih Unifi uređaja mreže
- postavljanje i konfiguriranje primarne i sekundarnih lokalnih mreža (VLAN-a)
- postavljanje i konfiguriranje bežičnih mreža (zatvorena mreža za zaposlenike, otvorena
mreža za goste i posjetitelje, itd.)
- postavljanje postavki vatrozida i ostalih sigurnosnih postavki
- postavljanje i konfiguriranje kamera
- trošak potrošnog materijala</t>
  </si>
  <si>
    <t>Telefon: stolni telefon sa LCD ekranom
VoIP, SIP protokol
Imenik kontakata:  min. 50 brojeva
Sa funkcijom popisa propuštenih poziva 
Ostale mogućnosti: memorija ponovnog pozivanja (do 10), podesive melodije zvona na slušalici, konferencijski pozivi, interkom (slušalica - slušalica), dijeljenje poziva, alarm i sat, odgovor pritiskom na bilo koju tipku. 
.</t>
  </si>
  <si>
    <t xml:space="preserve">Telefon: bežićni  telefon sa LCD ekranom
VoIP, SIP protokol
Imenik kontakata:  min. 50 brojeva
Sa prikazom sata
Sa funkcijom popisa propuštenih poziva 
VoIP, SIP protokol
Imenik kontakata:  min. 50 brojeva
Sa funkcijom popisa propuštenih poziva 
Ostale mogućnosti: memorija ponovnog pozivanja (do 10), podesive melodije zvona na slušalici, konferencijski pozivi, interkom (slušalica - slušalica), dijeljenje poziva, alarm i sat, odgovor pritiskom na bilo koju tipku. Moguće postavljanje na zid (baza)
</t>
  </si>
  <si>
    <t>GRUPA 4 - Nabava informatičke opreme i ostalih elektroničkih uređaja</t>
  </si>
  <si>
    <t>4.1</t>
  </si>
  <si>
    <t>4.1.1</t>
  </si>
  <si>
    <t>4.1.2</t>
  </si>
  <si>
    <t>4.1.3</t>
  </si>
  <si>
    <t>4.2</t>
  </si>
  <si>
    <t>4.2.1</t>
  </si>
  <si>
    <t>4.2.2</t>
  </si>
  <si>
    <t>4.3</t>
  </si>
  <si>
    <t>4.3.1</t>
  </si>
  <si>
    <t>4.3.2</t>
  </si>
  <si>
    <t>4.4</t>
  </si>
  <si>
    <t>4.4.1</t>
  </si>
  <si>
    <t>4.4.2</t>
  </si>
  <si>
    <t>4.4.3</t>
  </si>
  <si>
    <t>4.5</t>
  </si>
  <si>
    <t>4.5.1</t>
  </si>
  <si>
    <t>4.5.2</t>
  </si>
  <si>
    <t>4.5.3</t>
  </si>
  <si>
    <t>4.6</t>
  </si>
  <si>
    <t>4.6.1</t>
  </si>
  <si>
    <t>4.6.2</t>
  </si>
  <si>
    <t>4.6.3</t>
  </si>
  <si>
    <t>4.6.4</t>
  </si>
  <si>
    <t>4.7</t>
  </si>
  <si>
    <t>4.7.1</t>
  </si>
  <si>
    <t>4.8</t>
  </si>
  <si>
    <t>4.8.1</t>
  </si>
  <si>
    <t>4.8.2</t>
  </si>
  <si>
    <t>4.9</t>
  </si>
  <si>
    <t>4.9.1</t>
  </si>
  <si>
    <t>4.9.2</t>
  </si>
  <si>
    <t>4.10</t>
  </si>
  <si>
    <t>4.10.1</t>
  </si>
  <si>
    <t>4.10.2</t>
  </si>
  <si>
    <t>4.10.3</t>
  </si>
  <si>
    <t>4.10.4</t>
  </si>
  <si>
    <t>4.10.5</t>
  </si>
  <si>
    <t>4.10.6</t>
  </si>
  <si>
    <t>4.10.7</t>
  </si>
  <si>
    <t>4.11</t>
  </si>
  <si>
    <t>4.11.1</t>
  </si>
  <si>
    <t>4.11.2</t>
  </si>
  <si>
    <t>4.11.3</t>
  </si>
  <si>
    <t>4.11.4</t>
  </si>
  <si>
    <t>4.11.5</t>
  </si>
  <si>
    <t>4.11.6</t>
  </si>
  <si>
    <t>4.11.7</t>
  </si>
  <si>
    <t>4.11.8</t>
  </si>
  <si>
    <t>ponuđene specifikacije (proizvođač, tip)</t>
  </si>
  <si>
    <t>Multifunkcionalni printer A4 (laser), monokromatski. Funkcije: printanje, skeniranje i kopiranje. Povezivost: USB, LAN i WIFI. Mogućnost obostranog ispisa. Skeniranje na: USB, E-mail, Network (FTP,SMB).</t>
  </si>
  <si>
    <t>Zidni nosač za televizor od čelika za veličine ekrana: 37"-70" (do 178cm).
Maksimalna nosivost: 50 kg
VESA standard: 200×200, 400×200, 300×300, 400×400, 600×400
Nagib: -20° - +10°
Okret: -60° - +60°
Mogućnost zaključavanja.</t>
  </si>
  <si>
    <t>Ekran: minimalne dijagonale 23,8", 16:9 format. IPS panel minimalne rezolucije 1920x1080 piksela s kutom gledanja od 178°/178° i brzinom odaziva maksimalno 5ms. Priključci: D-Sub, HDMI x2, 3,5 mm Audio Jack, Crne boje s tilt postoljem ili jednakovrijedno.</t>
  </si>
  <si>
    <t>4.2.3</t>
  </si>
  <si>
    <t>4.3.3</t>
  </si>
  <si>
    <t xml:space="preserve">Televizor  - Ekran: minimalno 126cm / 50“, rezolucija:3840×2160p , Ultra HD, Android TV ili jednakovrijedno, PVR USB snimanje, DVB-T2/C/S2 HEVC H.265, hdmi prikljlučak, 2x usb, LAN, Wi-Fi 
</t>
  </si>
  <si>
    <t>Video konferencijski sustav - 
4k/30fps kamera
Kut 120 stupnjeva
Auto framing korisnika i automatsko prepoznavanje lica.
Bežičan speakerphone s baterijom, 360°.
Mogućnost eliminacije mikrofonije u komunikaciji.
H.264 / MJPEG / YUY. Kamera 1/2,5” CMOS ili jednakovrijedno.
Podržane rezolucije 4K (4K@30 fps, 1080p@60 fps/30 fps, 720p@60 fps/30 fps)</t>
  </si>
  <si>
    <t xml:space="preserve">Wifi oprema za bežični prijenos slike i zvuka - HDMI dongle za bežični prijenos sadržaja i prikaz na velikom ekranu  projektoru (bežični prijenos videa i glazbe, dijeljenje fotografija i dokumenata u 4K UHD rezoluciji s mobilnih uređaja ili laptopa na projektor). 
Podržani signali 4K 2160p(24/25/30Hz), 1080p(24/50/60Hz), 720p(50/60Hz) ili jednakovrijedno.
</t>
  </si>
  <si>
    <t>4.8.3</t>
  </si>
  <si>
    <t xml:space="preserve">Multifunkcijski uređaj/kopirka A3 - Podržane veličine dokumenata: A3, A4, A4R, A5, A5R, B4, B5, B5R,omotnice, prilagođeni/slobodni format.
Rezolucija: 600x600 dpi. Mogućnost uvećavanja dokumenata: 25 % – 400 %.
Podržani tipovi papira: od 60 do 200 g/m. 
Povezivost: bežični WIFI (IEEE 802.11 b/g/n), LAN, USB.
Dostupne funkcije: Ispisivanje, kopiranje, skeniranje, slanje, pohranjivanje i faksiranje. Obostrano skeniranje, kopiranje i ispis.
Skeniranje na: USB, E-mail, Network (FTP,SMB)
</t>
  </si>
  <si>
    <t xml:space="preserve">Televizor  - Ekran: minimalno 139cm / 55“, rezolucija:3840×2160p , Ultra HD, Android TV ili jednakovrijedno, PVR USB snimanje, DVB-T2/C/S2 HEVC H.265, hdmi prikljlučak, 2x usb, LAN, Wi-Fi 
</t>
  </si>
  <si>
    <t>Podni mrežni ormar - Dimenzije (minimalno): širina 600mm, dubina 800mm (upotrebljiva dubina 600mm), visina 20U. Prednja vrata s kaljenim staklom i otvorima za ventilaciju, kut otvaranja 180 stupnjeva. Bočne stranice se mogu ukloniti, stražnja vrata s otvorima za ventilaciju, maksimalna nosivost: 800kg.</t>
  </si>
  <si>
    <t>Preklopnik(switch) - Tip preklopnika: Upravljano, L2/L3. Tip RJ-45 Ethernet priključaka za osnovno preklapanje: Gigabit Ethernet (10/100/1000), Količina RJ-45 Ethernet priključaka za osnovno preklapanje: 16, Broj instaliranih SFP modula: 2. Kapacitet razdjelnika: 36 Gbit/s. Mrežni standard: IEEE 802.3af,IEEE 802.3at. Ulazni napon: 44 - 57 V. Podrška za napajanje putem Etherneta (PoE). ili jednakovrijedno.</t>
  </si>
  <si>
    <t xml:space="preserve">Preklopnik(switch) - Tip preklopnika: Upravljano. 
RJ-45 Ethernet priključci za osnovno preklapanje: Gigabit Ethernet (10/100/1000), Količina RJ-45 Ethernet priključaka za osnovno preklapanje: 9. Broj utora SFP+ modula 2. Montaža u poslužiteljski ormar. Propusnost 3,5 Gbit/s  
LED indikatori, certifikacija CE, FCC, IC. 
Ugrađen procesor.
Frekvencija procesora minimalno: 1700 MHz. Interna memorija 4096 MB. Flash memorija 16000 MB  
Podrška za redundantno napajanje.  
Napajanje:100 - 240 V, 50/60 Hz, Ulazni napon: 12 V  
Potrošnja: (max) 33 W  
ili jednakovrijedno.
</t>
  </si>
  <si>
    <t>WiFi pristupna točka (Access Point): 2,4 GHz, 5 GHz.  
Maksimalna brzina prijenosa podataka 1500 Mbit/s.  
Maksimalna brzina prijenosa podataka (2,4 GHz) 300 Mbit/s.  
Maksimalna brzina prijenosa podataka (5 GHz) 1200 Mbit/s.
Brzine prijenosa podataka putem Ethernet LANa 1000 Mbit/s  
Mrežni standard: IEEE 802.3af  
Broj Ethernet LAN (RJ-45) priključaka 1  
Podrška za napajanje putem LANa (PoE) Da  
ili jednakovrijedno.</t>
  </si>
  <si>
    <t>1080p PoE nadzorna kamera, ugrađena IR LED svjetla za snimanje po mraku.</t>
  </si>
  <si>
    <t>2K HD PoE nadzorna kamera, ugrađena IR LED svjetla za snimanje po mraku. Za vanjsku i unutarnju primjenu.</t>
  </si>
  <si>
    <t>Isporuka i montiranje robe/opreme</t>
  </si>
  <si>
    <t>Uključena dostava, montaža, postavljanje robe/opreme, edukacija osoblja i stavljanje u funkciju.</t>
  </si>
  <si>
    <t>4.12</t>
  </si>
  <si>
    <t>4.12.1</t>
  </si>
  <si>
    <t>Preklopnik(switch) - Tip preklopnika: Upravljano, L2/L3. Tip RJ-45 Ethernet priključaka za osnovno preklapanje: Gigabit Ethernet (10/100/1000), Količina RJ-45 Ethernet priključaka za osnovno preklapanje: 24, Broj instaliranih SFP+ modula: 2. Ili jednakovrijedno.</t>
  </si>
  <si>
    <t>Prespojni panel sa minimalno 24 portova. Ili jednakovrijedno.</t>
  </si>
  <si>
    <t>Napojna letva za komunikacijski ormar, minimalno 15 Schuko (tip F) izlaza. Ili jednakovrijedno.</t>
  </si>
  <si>
    <t>Server računalo - Procesor: min.8 jezgre takta 2,1 GHz
Sistemska memorija: min. 16 GB DDR4 RAM, nadogradivo min. do 1 TB
Mjesta za diskove: min. 8 mjesta
Kapacitet pohrane: min. 112 TB
Sučelja: min. 2 1GbE RJ45 LAN porta, min. 2 10 GbE RJ45 LAN porta, min. 2 USB 3.0 porta, min. 2 eSATA porta
Podrška za: min. ISCSI, WFS, SMB
Diskovi 8 komada (2x4): 
Kapacitet: min. 4TB
Sučelje: min. SATA 6GB/s
Predmemorija: min. 64MB
Neprekidno napajanje:
Kapacitet izlazne snage: min. 1 kW / 1.5 kVA
Nominalni izlazni napon: 230 V
Izlazna naponska izobličenja: maks. 5%
Izlazna frekvencija: 50/60 Hz +/- 3 Hz
Izlazne konekcije: min. 8 IEC 320 C13 (UPS-neprekidno napajanje) i minimalno 2 IEC prespojnik (UPS-neprekidno napajanje)
Očekivano trajanje baterije: min. 3 do 5 godina
Ili jednakovrijedno.</t>
  </si>
  <si>
    <t>UKUPNO:</t>
  </si>
  <si>
    <t>ukupno (EUR)</t>
  </si>
  <si>
    <t>Radio,zvučnici - Izlazni kanal: 2 kanala, RMS: 300 W, CD, reprodukcija MP3, USB utor, Radio Data System, Bluetooth povezivanje, Digitalno pojačalo, Ekvalizator, Sustav zvučnika:2 x prednji dvosmjerni zvučnici, Analogni audioulaz (AUX), Utičnica s pinovima, Napajanje: Izmjeničan napon 220 – 240 V, 50 Hz  ili jednakovrijedno</t>
  </si>
  <si>
    <t>4.11.9</t>
  </si>
  <si>
    <t xml:space="preserve">Stolno računalo - Procesor minimalne frekvencije 2.9. GHz, s minimalno 4 jezgri i podrškom za grafiku.
Radna memorija: minimalno. 8 GB DDR4, proširivo do 64 GB
Diskovni sustav: min. 256GB SSD + 1TB tvrdi disk 
Matična ploča sa: VGA, DVI-D, HDMI 2.0, D-Sub, USB 3.2, USB 2.0, Gb LAN i PCIe priključcima ili jednakovrijedno.
Napajanje: minimalno 500W.
Kućište crne boje s minimalno 2x USB 2.0, 1x USB 3.0 i HD 3.5 mm audio jackom s prednje strane. Optički uređaj: DVD-RW.
Predinstalirani 64 bitni Windows 10 PRO operativni sustav ili jednakovrijedno i programski paket Microsoft 365 (office) ili jednakovrijedno namijenjen uredskoj obradi podataka na hrvatskom jeziku. Miš bežični, tipkovnica bežična. 
</t>
  </si>
  <si>
    <t>Prijenosno računalo prema tehničkim karakteristikama: Procesor: min. 4 jezgre, najmanje 2.1 GHz frekvencije.
Memorija: min. 8 GB DDR4 s mogućnošću nadogradnje. Diskovni sustav: min. 512 GB SSD , ekran min. 17.3” Full HD, wireless, kamera, HD grafička, min. 2x USB 3.1, 1x USB 2.0, WLAN, LAN, HDMI , Audio in/out. Predinstalirani 64 bitni Windows 10 PRO operativni sustav ili jednakovrijedno i programski paket Microsoft 365 (office) ili jednakovrijedno namijenjen uredskoj obradi podataka na hrvatskom jeziku. Torba za prijenosno računalo.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</si>
</sst>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3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ArialMT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31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0" fontId="2" fillId="0" borderId="0"/>
    <xf numFmtId="0" fontId="7" fillId="4" borderId="0" applyNumberFormat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5">
    <xf numFmtId="0" fontId="0" fillId="0" borderId="0" xfId="0"/>
    <xf numFmtId="49" fontId="1" fillId="0" borderId="1" xfId="0" applyNumberFormat="1" applyFont="1" applyFill="1" applyBorder="1" applyAlignment="1" applyProtection="1">
      <alignment vertical="top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2" fontId="2" fillId="3" borderId="1" xfId="0" applyNumberFormat="1" applyFont="1" applyFill="1" applyBorder="1" applyAlignment="1" applyProtection="1">
      <alignment wrapText="1"/>
    </xf>
    <xf numFmtId="49" fontId="3" fillId="0" borderId="1" xfId="0" applyNumberFormat="1" applyFont="1" applyBorder="1" applyAlignment="1" applyProtection="1">
      <alignment vertical="center"/>
    </xf>
    <xf numFmtId="0" fontId="2" fillId="3" borderId="1" xfId="0" applyFont="1" applyFill="1" applyBorder="1" applyAlignment="1" applyProtection="1">
      <alignment horizontal="left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2" fontId="3" fillId="0" borderId="1" xfId="0" applyNumberFormat="1" applyFont="1" applyBorder="1" applyProtection="1">
      <protection locked="0"/>
    </xf>
    <xf numFmtId="0" fontId="11" fillId="0" borderId="0" xfId="0" applyFont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2" fontId="3" fillId="2" borderId="0" xfId="0" applyNumberFormat="1" applyFont="1" applyFill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2" fontId="2" fillId="0" borderId="1" xfId="0" applyNumberFormat="1" applyFont="1" applyBorder="1" applyProtection="1"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2" fontId="3" fillId="3" borderId="1" xfId="0" applyNumberFormat="1" applyFont="1" applyFill="1" applyBorder="1" applyProtection="1">
      <protection locked="0"/>
    </xf>
    <xf numFmtId="0" fontId="10" fillId="3" borderId="1" xfId="0" applyFont="1" applyFill="1" applyBorder="1" applyAlignment="1" applyProtection="1">
      <alignment vertical="top" wrapText="1"/>
      <protection locked="0"/>
    </xf>
    <xf numFmtId="0" fontId="6" fillId="3" borderId="0" xfId="0" applyFont="1" applyFill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/>
      <protection locked="0"/>
    </xf>
    <xf numFmtId="2" fontId="3" fillId="2" borderId="0" xfId="0" applyNumberFormat="1" applyFont="1" applyFill="1" applyProtection="1">
      <protection locked="0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49" fontId="0" fillId="0" borderId="0" xfId="0" applyNumberFormat="1" applyProtection="1">
      <protection locked="0"/>
    </xf>
    <xf numFmtId="0" fontId="0" fillId="0" borderId="0" xfId="0" applyProtection="1"/>
    <xf numFmtId="0" fontId="5" fillId="0" borderId="0" xfId="0" applyFont="1" applyProtection="1"/>
    <xf numFmtId="49" fontId="4" fillId="2" borderId="3" xfId="0" applyNumberFormat="1" applyFont="1" applyFill="1" applyBorder="1" applyProtection="1"/>
    <xf numFmtId="0" fontId="1" fillId="2" borderId="1" xfId="0" applyFont="1" applyFill="1" applyBorder="1" applyProtection="1"/>
    <xf numFmtId="49" fontId="3" fillId="0" borderId="1" xfId="0" applyNumberFormat="1" applyFont="1" applyBorder="1" applyProtection="1"/>
    <xf numFmtId="0" fontId="3" fillId="0" borderId="1" xfId="0" applyFont="1" applyBorder="1" applyAlignment="1" applyProtection="1">
      <alignment vertical="top" wrapText="1"/>
    </xf>
    <xf numFmtId="0" fontId="3" fillId="3" borderId="1" xfId="0" applyFont="1" applyFill="1" applyBorder="1" applyAlignment="1" applyProtection="1">
      <alignment vertical="top" wrapText="1"/>
    </xf>
    <xf numFmtId="49" fontId="4" fillId="2" borderId="2" xfId="0" applyNumberFormat="1" applyFont="1" applyFill="1" applyBorder="1" applyProtection="1"/>
    <xf numFmtId="0" fontId="4" fillId="2" borderId="0" xfId="0" applyFont="1" applyFill="1" applyBorder="1" applyAlignment="1" applyProtection="1">
      <alignment vertical="top"/>
    </xf>
    <xf numFmtId="49" fontId="4" fillId="2" borderId="5" xfId="0" applyNumberFormat="1" applyFont="1" applyFill="1" applyBorder="1" applyProtection="1"/>
    <xf numFmtId="0" fontId="4" fillId="2" borderId="2" xfId="0" applyFont="1" applyFill="1" applyBorder="1" applyAlignment="1" applyProtection="1">
      <alignment vertical="top"/>
    </xf>
    <xf numFmtId="49" fontId="3" fillId="3" borderId="1" xfId="0" applyNumberFormat="1" applyFont="1" applyFill="1" applyBorder="1" applyProtection="1"/>
    <xf numFmtId="0" fontId="3" fillId="0" borderId="0" xfId="0" applyFont="1" applyBorder="1" applyAlignment="1" applyProtection="1">
      <alignment vertical="top" wrapText="1"/>
    </xf>
    <xf numFmtId="49" fontId="2" fillId="0" borderId="1" xfId="0" applyNumberFormat="1" applyFont="1" applyBorder="1" applyProtection="1"/>
    <xf numFmtId="0" fontId="2" fillId="0" borderId="1" xfId="0" applyFont="1" applyBorder="1" applyAlignment="1" applyProtection="1">
      <alignment vertical="top" wrapText="1"/>
    </xf>
    <xf numFmtId="0" fontId="6" fillId="0" borderId="0" xfId="0" applyFont="1" applyProtection="1"/>
    <xf numFmtId="0" fontId="6" fillId="0" borderId="1" xfId="0" applyFont="1" applyBorder="1" applyAlignment="1" applyProtection="1">
      <alignment wrapText="1"/>
    </xf>
    <xf numFmtId="49" fontId="4" fillId="2" borderId="5" xfId="0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10" fillId="3" borderId="0" xfId="0" applyFont="1" applyFill="1" applyAlignment="1" applyProtection="1">
      <alignment vertical="top" wrapText="1"/>
    </xf>
    <xf numFmtId="0" fontId="6" fillId="3" borderId="1" xfId="0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left" vertical="top"/>
    </xf>
    <xf numFmtId="49" fontId="3" fillId="3" borderId="1" xfId="0" applyNumberFormat="1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2" fillId="0" borderId="0" xfId="0" applyFont="1" applyProtection="1"/>
    <xf numFmtId="164" fontId="2" fillId="0" borderId="1" xfId="0" applyNumberFormat="1" applyFont="1" applyFill="1" applyBorder="1" applyAlignment="1" applyProtection="1">
      <alignment horizontal="center" wrapText="1"/>
    </xf>
    <xf numFmtId="4" fontId="2" fillId="0" borderId="1" xfId="0" applyNumberFormat="1" applyFont="1" applyFill="1" applyBorder="1" applyAlignment="1" applyProtection="1">
      <alignment horizontal="right" wrapText="1"/>
    </xf>
    <xf numFmtId="0" fontId="3" fillId="2" borderId="4" xfId="0" applyFont="1" applyFill="1" applyBorder="1" applyProtection="1"/>
    <xf numFmtId="2" fontId="3" fillId="0" borderId="1" xfId="0" applyNumberFormat="1" applyFont="1" applyBorder="1" applyProtection="1"/>
    <xf numFmtId="2" fontId="3" fillId="2" borderId="4" xfId="0" applyNumberFormat="1" applyFont="1" applyFill="1" applyBorder="1" applyProtection="1"/>
    <xf numFmtId="2" fontId="2" fillId="0" borderId="1" xfId="0" applyNumberFormat="1" applyFont="1" applyBorder="1" applyProtection="1"/>
    <xf numFmtId="2" fontId="3" fillId="3" borderId="1" xfId="0" applyNumberFormat="1" applyFont="1" applyFill="1" applyBorder="1" applyProtection="1"/>
    <xf numFmtId="2" fontId="3" fillId="2" borderId="0" xfId="0" applyNumberFormat="1" applyFont="1" applyFill="1" applyProtection="1"/>
    <xf numFmtId="2" fontId="12" fillId="0" borderId="0" xfId="0" applyNumberFormat="1" applyFont="1" applyProtection="1"/>
  </cellXfs>
  <cellStyles count="11">
    <cellStyle name="40% - Naglasak1" xfId="2"/>
    <cellStyle name="Excel Built-in Normal" xfId="3"/>
    <cellStyle name="Naslov 5" xfId="4"/>
    <cellStyle name="Normal" xfId="0" builtinId="0"/>
    <cellStyle name="Normal 2" xfId="5"/>
    <cellStyle name="Normal 3" xfId="6"/>
    <cellStyle name="Normal 4" xfId="1"/>
    <cellStyle name="Obično 2" xfId="7"/>
    <cellStyle name="Obično_4.2 Bill of Quantities PROBA (2)" xfId="8"/>
    <cellStyle name="Standard 3" xfId="9"/>
    <cellStyle name="Style 1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tabSelected="1" zoomScale="87" zoomScaleNormal="87" workbookViewId="0">
      <selection activeCell="B20" sqref="B20"/>
    </sheetView>
  </sheetViews>
  <sheetFormatPr defaultRowHeight="15"/>
  <cols>
    <col min="1" max="1" width="8.85546875" style="33" customWidth="1"/>
    <col min="2" max="3" width="52.7109375" style="7" customWidth="1"/>
    <col min="4" max="4" width="9.140625" style="8" customWidth="1"/>
    <col min="5" max="5" width="9.140625" style="8"/>
    <col min="6" max="6" width="14" style="7" customWidth="1"/>
    <col min="7" max="7" width="13.5703125" style="7" customWidth="1"/>
    <col min="8" max="16384" width="9.140625" style="7"/>
  </cols>
  <sheetData>
    <row r="1" spans="1:8">
      <c r="A1" s="34" t="s">
        <v>23</v>
      </c>
      <c r="B1" s="34"/>
      <c r="D1" s="59"/>
      <c r="E1" s="59"/>
      <c r="F1" s="34"/>
      <c r="G1" s="34"/>
    </row>
    <row r="2" spans="1:8">
      <c r="A2" s="34"/>
      <c r="B2" s="34"/>
      <c r="D2" s="59"/>
      <c r="E2" s="59"/>
      <c r="F2" s="34"/>
      <c r="G2" s="34"/>
    </row>
    <row r="3" spans="1:8">
      <c r="A3" s="34"/>
      <c r="B3" s="35"/>
      <c r="C3" s="9"/>
      <c r="D3" s="59"/>
      <c r="E3" s="59"/>
      <c r="F3" s="34"/>
      <c r="G3" s="34"/>
    </row>
    <row r="4" spans="1:8" ht="25.5">
      <c r="A4" s="1"/>
      <c r="B4" s="2" t="s">
        <v>3</v>
      </c>
      <c r="C4" s="10" t="s">
        <v>72</v>
      </c>
      <c r="D4" s="3" t="s">
        <v>4</v>
      </c>
      <c r="E4" s="2" t="s">
        <v>5</v>
      </c>
      <c r="F4" s="66" t="s">
        <v>1</v>
      </c>
      <c r="G4" s="67" t="s">
        <v>99</v>
      </c>
    </row>
    <row r="5" spans="1:8">
      <c r="A5" s="36" t="s">
        <v>24</v>
      </c>
      <c r="B5" s="37" t="s">
        <v>6</v>
      </c>
      <c r="C5" s="11"/>
      <c r="D5" s="60"/>
      <c r="E5" s="60"/>
      <c r="F5" s="12"/>
      <c r="G5" s="68"/>
    </row>
    <row r="6" spans="1:8" ht="210" customHeight="1">
      <c r="A6" s="38" t="s">
        <v>25</v>
      </c>
      <c r="B6" s="39" t="s">
        <v>102</v>
      </c>
      <c r="C6" s="13"/>
      <c r="D6" s="61" t="s">
        <v>0</v>
      </c>
      <c r="E6" s="61">
        <v>1</v>
      </c>
      <c r="F6" s="14"/>
      <c r="G6" s="69">
        <f t="shared" ref="G6:G8" si="0">F6*E6</f>
        <v>0</v>
      </c>
      <c r="H6" s="15"/>
    </row>
    <row r="7" spans="1:8" ht="63.75">
      <c r="A7" s="38" t="s">
        <v>26</v>
      </c>
      <c r="B7" s="39" t="s">
        <v>75</v>
      </c>
      <c r="C7" s="13"/>
      <c r="D7" s="61" t="s">
        <v>0</v>
      </c>
      <c r="E7" s="61">
        <v>1</v>
      </c>
      <c r="F7" s="14"/>
      <c r="G7" s="69">
        <f t="shared" si="0"/>
        <v>0</v>
      </c>
      <c r="H7" s="15"/>
    </row>
    <row r="8" spans="1:8" ht="51">
      <c r="A8" s="38" t="s">
        <v>27</v>
      </c>
      <c r="B8" s="40" t="s">
        <v>73</v>
      </c>
      <c r="C8" s="16"/>
      <c r="D8" s="61" t="s">
        <v>0</v>
      </c>
      <c r="E8" s="61">
        <v>1</v>
      </c>
      <c r="F8" s="14"/>
      <c r="G8" s="69">
        <f t="shared" si="0"/>
        <v>0</v>
      </c>
    </row>
    <row r="9" spans="1:8">
      <c r="A9" s="41" t="s">
        <v>28</v>
      </c>
      <c r="B9" s="42" t="s">
        <v>7</v>
      </c>
      <c r="C9" s="17"/>
      <c r="D9" s="60"/>
      <c r="E9" s="60"/>
      <c r="F9" s="18"/>
      <c r="G9" s="70"/>
    </row>
    <row r="10" spans="1:8" ht="212.25" customHeight="1">
      <c r="A10" s="38" t="s">
        <v>29</v>
      </c>
      <c r="B10" s="39" t="s">
        <v>102</v>
      </c>
      <c r="C10" s="13"/>
      <c r="D10" s="61" t="s">
        <v>0</v>
      </c>
      <c r="E10" s="61">
        <v>1</v>
      </c>
      <c r="F10" s="14"/>
      <c r="G10" s="69">
        <f t="shared" ref="G10:G12" si="1">F10*E10</f>
        <v>0</v>
      </c>
    </row>
    <row r="11" spans="1:8" ht="63.75">
      <c r="A11" s="38" t="s">
        <v>30</v>
      </c>
      <c r="B11" s="39" t="s">
        <v>75</v>
      </c>
      <c r="C11" s="13"/>
      <c r="D11" s="61" t="s">
        <v>0</v>
      </c>
      <c r="E11" s="61">
        <v>1</v>
      </c>
      <c r="F11" s="14"/>
      <c r="G11" s="69">
        <f t="shared" si="1"/>
        <v>0</v>
      </c>
    </row>
    <row r="12" spans="1:8" ht="51">
      <c r="A12" s="38" t="s">
        <v>76</v>
      </c>
      <c r="B12" s="40" t="s">
        <v>73</v>
      </c>
      <c r="C12" s="16"/>
      <c r="D12" s="61" t="s">
        <v>0</v>
      </c>
      <c r="E12" s="61">
        <v>1</v>
      </c>
      <c r="F12" s="14"/>
      <c r="G12" s="69">
        <f t="shared" si="1"/>
        <v>0</v>
      </c>
    </row>
    <row r="13" spans="1:8">
      <c r="A13" s="43" t="s">
        <v>31</v>
      </c>
      <c r="B13" s="44" t="s">
        <v>8</v>
      </c>
      <c r="C13" s="17"/>
      <c r="D13" s="60"/>
      <c r="E13" s="60"/>
      <c r="F13" s="18"/>
      <c r="G13" s="70"/>
    </row>
    <row r="14" spans="1:8" ht="214.5" customHeight="1">
      <c r="A14" s="38" t="s">
        <v>32</v>
      </c>
      <c r="B14" s="39" t="s">
        <v>102</v>
      </c>
      <c r="C14" s="13"/>
      <c r="D14" s="61" t="s">
        <v>0</v>
      </c>
      <c r="E14" s="61">
        <v>1</v>
      </c>
      <c r="F14" s="14"/>
      <c r="G14" s="69">
        <f t="shared" ref="G14:G16" si="2">F14*E14</f>
        <v>0</v>
      </c>
    </row>
    <row r="15" spans="1:8" ht="63.75">
      <c r="A15" s="38" t="s">
        <v>33</v>
      </c>
      <c r="B15" s="39" t="s">
        <v>75</v>
      </c>
      <c r="C15" s="13"/>
      <c r="D15" s="61" t="s">
        <v>0</v>
      </c>
      <c r="E15" s="61">
        <v>1</v>
      </c>
      <c r="F15" s="14"/>
      <c r="G15" s="69">
        <f t="shared" ref="G15" si="3">F15*E15</f>
        <v>0</v>
      </c>
    </row>
    <row r="16" spans="1:8" ht="51">
      <c r="A16" s="38" t="s">
        <v>77</v>
      </c>
      <c r="B16" s="40" t="s">
        <v>73</v>
      </c>
      <c r="C16" s="16"/>
      <c r="D16" s="61" t="s">
        <v>0</v>
      </c>
      <c r="E16" s="61">
        <v>1</v>
      </c>
      <c r="F16" s="14"/>
      <c r="G16" s="69">
        <f t="shared" si="2"/>
        <v>0</v>
      </c>
    </row>
    <row r="17" spans="1:8">
      <c r="A17" s="43" t="s">
        <v>34</v>
      </c>
      <c r="B17" s="44" t="s">
        <v>9</v>
      </c>
      <c r="C17" s="17"/>
      <c r="D17" s="60"/>
      <c r="E17" s="60"/>
      <c r="F17" s="18"/>
      <c r="G17" s="70"/>
    </row>
    <row r="18" spans="1:8" ht="210.75" customHeight="1">
      <c r="A18" s="38" t="s">
        <v>35</v>
      </c>
      <c r="B18" s="39" t="s">
        <v>102</v>
      </c>
      <c r="C18" s="13"/>
      <c r="D18" s="61" t="s">
        <v>0</v>
      </c>
      <c r="E18" s="61">
        <v>1</v>
      </c>
      <c r="F18" s="14"/>
      <c r="G18" s="69">
        <f t="shared" ref="G18:G20" si="4">F18*E18</f>
        <v>0</v>
      </c>
      <c r="H18" s="19"/>
    </row>
    <row r="19" spans="1:8" ht="63.75">
      <c r="A19" s="38"/>
      <c r="B19" s="39" t="s">
        <v>75</v>
      </c>
      <c r="C19" s="13"/>
      <c r="D19" s="61" t="s">
        <v>0</v>
      </c>
      <c r="E19" s="61">
        <v>1</v>
      </c>
      <c r="F19" s="14"/>
      <c r="G19" s="69">
        <f t="shared" ref="G19" si="5">F19*E19</f>
        <v>0</v>
      </c>
      <c r="H19" s="19"/>
    </row>
    <row r="20" spans="1:8" ht="134.25" customHeight="1">
      <c r="A20" s="38" t="s">
        <v>36</v>
      </c>
      <c r="B20" s="39" t="s">
        <v>103</v>
      </c>
      <c r="C20" s="13"/>
      <c r="D20" s="61" t="s">
        <v>0</v>
      </c>
      <c r="E20" s="61">
        <v>1</v>
      </c>
      <c r="F20" s="14"/>
      <c r="G20" s="69">
        <f t="shared" si="4"/>
        <v>0</v>
      </c>
    </row>
    <row r="21" spans="1:8" ht="153">
      <c r="A21" s="38" t="s">
        <v>37</v>
      </c>
      <c r="B21" s="39" t="s">
        <v>82</v>
      </c>
      <c r="C21" s="13"/>
      <c r="D21" s="61" t="s">
        <v>0</v>
      </c>
      <c r="E21" s="61">
        <v>1</v>
      </c>
      <c r="F21" s="14"/>
      <c r="G21" s="69">
        <f t="shared" ref="G21" si="6">F21*E21</f>
        <v>0</v>
      </c>
    </row>
    <row r="22" spans="1:8">
      <c r="A22" s="43" t="s">
        <v>38</v>
      </c>
      <c r="B22" s="44" t="s">
        <v>10</v>
      </c>
      <c r="C22" s="17"/>
      <c r="D22" s="60"/>
      <c r="E22" s="60"/>
      <c r="F22" s="18"/>
      <c r="G22" s="70"/>
    </row>
    <row r="23" spans="1:8" ht="48" customHeight="1">
      <c r="A23" s="45" t="s">
        <v>39</v>
      </c>
      <c r="B23" s="40" t="s">
        <v>13</v>
      </c>
      <c r="C23" s="16"/>
      <c r="D23" s="61" t="s">
        <v>0</v>
      </c>
      <c r="E23" s="61">
        <v>3</v>
      </c>
      <c r="F23" s="14"/>
      <c r="G23" s="69">
        <f t="shared" ref="G23:G24" si="7">F23*E23</f>
        <v>0</v>
      </c>
    </row>
    <row r="24" spans="1:8" ht="63.75">
      <c r="A24" s="45" t="s">
        <v>40</v>
      </c>
      <c r="B24" s="39" t="s">
        <v>78</v>
      </c>
      <c r="C24" s="13"/>
      <c r="D24" s="61" t="s">
        <v>0</v>
      </c>
      <c r="E24" s="61">
        <v>3</v>
      </c>
      <c r="F24" s="14"/>
      <c r="G24" s="69">
        <f t="shared" si="7"/>
        <v>0</v>
      </c>
    </row>
    <row r="25" spans="1:8" ht="102">
      <c r="A25" s="45" t="s">
        <v>41</v>
      </c>
      <c r="B25" s="46" t="s">
        <v>74</v>
      </c>
      <c r="C25" s="20"/>
      <c r="D25" s="61" t="s">
        <v>0</v>
      </c>
      <c r="E25" s="61">
        <v>3</v>
      </c>
      <c r="F25" s="14"/>
      <c r="G25" s="69">
        <f t="shared" ref="G25" si="8">F25*E25</f>
        <v>0</v>
      </c>
    </row>
    <row r="26" spans="1:8">
      <c r="A26" s="43" t="s">
        <v>42</v>
      </c>
      <c r="B26" s="44" t="s">
        <v>11</v>
      </c>
      <c r="C26" s="17"/>
      <c r="D26" s="60"/>
      <c r="E26" s="60"/>
      <c r="F26" s="18"/>
      <c r="G26" s="70"/>
    </row>
    <row r="27" spans="1:8" ht="134.25" customHeight="1">
      <c r="A27" s="47" t="s">
        <v>43</v>
      </c>
      <c r="B27" s="48" t="s">
        <v>79</v>
      </c>
      <c r="C27" s="21"/>
      <c r="D27" s="62" t="s">
        <v>0</v>
      </c>
      <c r="E27" s="62">
        <v>1</v>
      </c>
      <c r="F27" s="22"/>
      <c r="G27" s="71">
        <f t="shared" ref="G27:G28" si="9">F27*E27</f>
        <v>0</v>
      </c>
    </row>
    <row r="28" spans="1:8" ht="102">
      <c r="A28" s="47" t="s">
        <v>44</v>
      </c>
      <c r="B28" s="48" t="s">
        <v>80</v>
      </c>
      <c r="C28" s="21"/>
      <c r="D28" s="62" t="s">
        <v>0</v>
      </c>
      <c r="E28" s="62">
        <v>2</v>
      </c>
      <c r="F28" s="22"/>
      <c r="G28" s="71">
        <f t="shared" si="9"/>
        <v>0</v>
      </c>
    </row>
    <row r="29" spans="1:8" ht="204">
      <c r="A29" s="47" t="s">
        <v>45</v>
      </c>
      <c r="B29" s="39" t="s">
        <v>102</v>
      </c>
      <c r="C29" s="13"/>
      <c r="D29" s="61" t="s">
        <v>0</v>
      </c>
      <c r="E29" s="61">
        <v>1</v>
      </c>
      <c r="F29" s="14"/>
      <c r="G29" s="69">
        <f t="shared" ref="G29" si="10">F29*E29</f>
        <v>0</v>
      </c>
    </row>
    <row r="30" spans="1:8" ht="63.75">
      <c r="A30" s="47" t="s">
        <v>46</v>
      </c>
      <c r="B30" s="39" t="s">
        <v>75</v>
      </c>
      <c r="C30" s="13"/>
      <c r="D30" s="61" t="s">
        <v>0</v>
      </c>
      <c r="E30" s="61">
        <v>1</v>
      </c>
      <c r="F30" s="14"/>
      <c r="G30" s="69">
        <f t="shared" ref="G30" si="11">F30*E30</f>
        <v>0</v>
      </c>
    </row>
    <row r="31" spans="1:8">
      <c r="A31" s="43" t="s">
        <v>47</v>
      </c>
      <c r="B31" s="44" t="s">
        <v>12</v>
      </c>
      <c r="C31" s="17"/>
      <c r="D31" s="60"/>
      <c r="E31" s="60"/>
      <c r="F31" s="18"/>
      <c r="G31" s="70"/>
    </row>
    <row r="32" spans="1:8" ht="129.75" customHeight="1">
      <c r="A32" s="38" t="s">
        <v>48</v>
      </c>
      <c r="B32" s="39" t="s">
        <v>103</v>
      </c>
      <c r="C32" s="13"/>
      <c r="D32" s="61" t="s">
        <v>0</v>
      </c>
      <c r="E32" s="61">
        <v>1</v>
      </c>
      <c r="F32" s="14"/>
      <c r="G32" s="69">
        <f t="shared" ref="G32" si="12">F32*E32</f>
        <v>0</v>
      </c>
    </row>
    <row r="33" spans="1:7">
      <c r="A33" s="43" t="s">
        <v>49</v>
      </c>
      <c r="B33" s="42" t="s">
        <v>2</v>
      </c>
      <c r="C33" s="17"/>
      <c r="D33" s="60"/>
      <c r="E33" s="60"/>
      <c r="F33" s="18"/>
      <c r="G33" s="70"/>
    </row>
    <row r="34" spans="1:7" ht="211.5" customHeight="1">
      <c r="A34" s="38" t="s">
        <v>50</v>
      </c>
      <c r="B34" s="39" t="s">
        <v>102</v>
      </c>
      <c r="C34" s="13"/>
      <c r="D34" s="61" t="s">
        <v>0</v>
      </c>
      <c r="E34" s="61">
        <v>1</v>
      </c>
      <c r="F34" s="14"/>
      <c r="G34" s="69">
        <f t="shared" ref="G34:G39" si="13">F34*E34</f>
        <v>0</v>
      </c>
    </row>
    <row r="35" spans="1:7" ht="63.75">
      <c r="A35" s="38" t="s">
        <v>51</v>
      </c>
      <c r="B35" s="39" t="s">
        <v>75</v>
      </c>
      <c r="C35" s="13"/>
      <c r="D35" s="61" t="s">
        <v>0</v>
      </c>
      <c r="E35" s="61">
        <v>1</v>
      </c>
      <c r="F35" s="14"/>
      <c r="G35" s="69">
        <f t="shared" ref="G35" si="14">F35*E35</f>
        <v>0</v>
      </c>
    </row>
    <row r="36" spans="1:7" ht="153">
      <c r="A36" s="38" t="s">
        <v>81</v>
      </c>
      <c r="B36" s="39" t="s">
        <v>82</v>
      </c>
      <c r="C36" s="13"/>
      <c r="D36" s="61" t="s">
        <v>0</v>
      </c>
      <c r="E36" s="61">
        <v>1</v>
      </c>
      <c r="F36" s="14"/>
      <c r="G36" s="69">
        <f t="shared" si="13"/>
        <v>0</v>
      </c>
    </row>
    <row r="37" spans="1:7">
      <c r="A37" s="43" t="s">
        <v>52</v>
      </c>
      <c r="B37" s="42" t="s">
        <v>14</v>
      </c>
      <c r="C37" s="17"/>
      <c r="D37" s="60"/>
      <c r="E37" s="60"/>
      <c r="F37" s="18"/>
      <c r="G37" s="70"/>
    </row>
    <row r="38" spans="1:7" ht="54.75" customHeight="1">
      <c r="A38" s="38" t="s">
        <v>53</v>
      </c>
      <c r="B38" s="39" t="s">
        <v>83</v>
      </c>
      <c r="C38" s="13"/>
      <c r="D38" s="61" t="s">
        <v>0</v>
      </c>
      <c r="E38" s="61">
        <v>1</v>
      </c>
      <c r="F38" s="14"/>
      <c r="G38" s="69">
        <f t="shared" si="13"/>
        <v>0</v>
      </c>
    </row>
    <row r="39" spans="1:7" ht="102">
      <c r="A39" s="38" t="s">
        <v>54</v>
      </c>
      <c r="B39" s="46" t="s">
        <v>74</v>
      </c>
      <c r="C39" s="13"/>
      <c r="D39" s="61" t="s">
        <v>0</v>
      </c>
      <c r="E39" s="61">
        <v>1</v>
      </c>
      <c r="F39" s="14"/>
      <c r="G39" s="69">
        <f t="shared" si="13"/>
        <v>0</v>
      </c>
    </row>
    <row r="40" spans="1:7">
      <c r="A40" s="43" t="s">
        <v>55</v>
      </c>
      <c r="B40" s="42" t="s">
        <v>15</v>
      </c>
      <c r="C40" s="17"/>
      <c r="D40" s="60"/>
      <c r="E40" s="60"/>
      <c r="F40" s="18"/>
      <c r="G40" s="70"/>
    </row>
    <row r="41" spans="1:7" ht="186.75" customHeight="1">
      <c r="A41" s="38" t="s">
        <v>56</v>
      </c>
      <c r="B41" s="39" t="s">
        <v>86</v>
      </c>
      <c r="C41" s="13"/>
      <c r="D41" s="61" t="s">
        <v>0</v>
      </c>
      <c r="E41" s="61">
        <v>1</v>
      </c>
      <c r="F41" s="14"/>
      <c r="G41" s="69">
        <f t="shared" ref="G41" si="15">F41*E41</f>
        <v>0</v>
      </c>
    </row>
    <row r="42" spans="1:7" ht="93" customHeight="1">
      <c r="A42" s="38" t="s">
        <v>57</v>
      </c>
      <c r="B42" s="39" t="s">
        <v>85</v>
      </c>
      <c r="C42" s="13"/>
      <c r="D42" s="61" t="s">
        <v>0</v>
      </c>
      <c r="E42" s="61">
        <v>1</v>
      </c>
      <c r="F42" s="14"/>
      <c r="G42" s="69">
        <f t="shared" ref="G42" si="16">F42*E42</f>
        <v>0</v>
      </c>
    </row>
    <row r="43" spans="1:7" ht="66" customHeight="1">
      <c r="A43" s="38" t="s">
        <v>58</v>
      </c>
      <c r="B43" s="39" t="s">
        <v>94</v>
      </c>
      <c r="C43" s="13"/>
      <c r="D43" s="61" t="s">
        <v>0</v>
      </c>
      <c r="E43" s="61">
        <v>1</v>
      </c>
      <c r="F43" s="14"/>
      <c r="G43" s="69">
        <f t="shared" ref="G43" si="17">F43*E43</f>
        <v>0</v>
      </c>
    </row>
    <row r="44" spans="1:7" ht="162.75" customHeight="1">
      <c r="A44" s="38" t="s">
        <v>59</v>
      </c>
      <c r="B44" s="39" t="s">
        <v>87</v>
      </c>
      <c r="C44" s="13"/>
      <c r="D44" s="61" t="s">
        <v>0</v>
      </c>
      <c r="E44" s="61">
        <v>6</v>
      </c>
      <c r="F44" s="14"/>
      <c r="G44" s="69">
        <f t="shared" ref="G44:G45" si="18">F44*E44</f>
        <v>0</v>
      </c>
    </row>
    <row r="45" spans="1:7" ht="81.75" customHeight="1">
      <c r="A45" s="38" t="s">
        <v>60</v>
      </c>
      <c r="B45" s="39" t="s">
        <v>84</v>
      </c>
      <c r="C45" s="13"/>
      <c r="D45" s="61" t="s">
        <v>0</v>
      </c>
      <c r="E45" s="61">
        <v>1</v>
      </c>
      <c r="F45" s="14"/>
      <c r="G45" s="69">
        <f t="shared" si="18"/>
        <v>0</v>
      </c>
    </row>
    <row r="46" spans="1:7">
      <c r="A46" s="38" t="s">
        <v>61</v>
      </c>
      <c r="B46" s="49" t="s">
        <v>95</v>
      </c>
      <c r="C46" s="23"/>
      <c r="D46" s="61" t="s">
        <v>0</v>
      </c>
      <c r="E46" s="61">
        <v>3</v>
      </c>
      <c r="F46" s="14"/>
      <c r="G46" s="69">
        <f t="shared" ref="G46:G47" si="19">F46*E46</f>
        <v>0</v>
      </c>
    </row>
    <row r="47" spans="1:7" ht="29.25">
      <c r="A47" s="38" t="s">
        <v>62</v>
      </c>
      <c r="B47" s="50" t="s">
        <v>96</v>
      </c>
      <c r="C47" s="24"/>
      <c r="D47" s="61" t="s">
        <v>0</v>
      </c>
      <c r="E47" s="61">
        <v>1</v>
      </c>
      <c r="F47" s="14"/>
      <c r="G47" s="69">
        <f t="shared" si="19"/>
        <v>0</v>
      </c>
    </row>
    <row r="48" spans="1:7" ht="16.5" customHeight="1">
      <c r="A48" s="51" t="s">
        <v>63</v>
      </c>
      <c r="B48" s="52" t="s">
        <v>19</v>
      </c>
      <c r="C48" s="25"/>
      <c r="D48" s="60"/>
      <c r="E48" s="60"/>
      <c r="F48" s="18"/>
      <c r="G48" s="70"/>
    </row>
    <row r="49" spans="1:7" ht="290.25" customHeight="1">
      <c r="A49" s="45" t="s">
        <v>64</v>
      </c>
      <c r="B49" s="40" t="s">
        <v>97</v>
      </c>
      <c r="C49" s="16"/>
      <c r="D49" s="63" t="s">
        <v>0</v>
      </c>
      <c r="E49" s="63">
        <v>1</v>
      </c>
      <c r="F49" s="26"/>
      <c r="G49" s="72">
        <f t="shared" ref="G49:G57" si="20">F49*E49</f>
        <v>0</v>
      </c>
    </row>
    <row r="50" spans="1:7" ht="142.5">
      <c r="A50" s="45" t="s">
        <v>65</v>
      </c>
      <c r="B50" s="53" t="s">
        <v>21</v>
      </c>
      <c r="C50" s="27"/>
      <c r="D50" s="63" t="s">
        <v>0</v>
      </c>
      <c r="E50" s="63">
        <v>6</v>
      </c>
      <c r="F50" s="26"/>
      <c r="G50" s="72">
        <f t="shared" si="20"/>
        <v>0</v>
      </c>
    </row>
    <row r="51" spans="1:7" ht="178.5">
      <c r="A51" s="45" t="s">
        <v>66</v>
      </c>
      <c r="B51" s="40" t="s">
        <v>22</v>
      </c>
      <c r="C51" s="16"/>
      <c r="D51" s="63" t="s">
        <v>0</v>
      </c>
      <c r="E51" s="63">
        <v>5</v>
      </c>
      <c r="F51" s="26"/>
      <c r="G51" s="72">
        <f t="shared" si="20"/>
        <v>0</v>
      </c>
    </row>
    <row r="52" spans="1:7" ht="43.5">
      <c r="A52" s="45" t="s">
        <v>67</v>
      </c>
      <c r="B52" s="54" t="s">
        <v>16</v>
      </c>
      <c r="C52" s="28"/>
      <c r="D52" s="63" t="s">
        <v>0</v>
      </c>
      <c r="E52" s="63">
        <v>1</v>
      </c>
      <c r="F52" s="26"/>
      <c r="G52" s="72">
        <f t="shared" si="20"/>
        <v>0</v>
      </c>
    </row>
    <row r="53" spans="1:7" ht="25.5">
      <c r="A53" s="45" t="s">
        <v>68</v>
      </c>
      <c r="B53" s="40" t="s">
        <v>88</v>
      </c>
      <c r="C53" s="16"/>
      <c r="D53" s="63" t="s">
        <v>0</v>
      </c>
      <c r="E53" s="63">
        <v>5</v>
      </c>
      <c r="F53" s="26"/>
      <c r="G53" s="72">
        <f t="shared" si="20"/>
        <v>0</v>
      </c>
    </row>
    <row r="54" spans="1:7" ht="25.5">
      <c r="A54" s="45" t="s">
        <v>69</v>
      </c>
      <c r="B54" s="40" t="s">
        <v>89</v>
      </c>
      <c r="C54" s="16"/>
      <c r="D54" s="63" t="s">
        <v>0</v>
      </c>
      <c r="E54" s="63">
        <v>11</v>
      </c>
      <c r="F54" s="26"/>
      <c r="G54" s="72">
        <f t="shared" si="20"/>
        <v>0</v>
      </c>
    </row>
    <row r="55" spans="1:7">
      <c r="A55" s="45" t="s">
        <v>70</v>
      </c>
      <c r="B55" s="40" t="s">
        <v>17</v>
      </c>
      <c r="C55" s="16"/>
      <c r="D55" s="63" t="s">
        <v>0</v>
      </c>
      <c r="E55" s="63">
        <v>4</v>
      </c>
      <c r="F55" s="26"/>
      <c r="G55" s="72">
        <f t="shared" si="20"/>
        <v>0</v>
      </c>
    </row>
    <row r="56" spans="1:7" ht="76.5">
      <c r="A56" s="5" t="s">
        <v>71</v>
      </c>
      <c r="B56" s="6" t="s">
        <v>100</v>
      </c>
      <c r="C56" s="29"/>
      <c r="D56" s="61" t="s">
        <v>0</v>
      </c>
      <c r="E56" s="63">
        <v>1</v>
      </c>
      <c r="F56" s="14"/>
      <c r="G56" s="72">
        <f t="shared" si="20"/>
        <v>0</v>
      </c>
    </row>
    <row r="57" spans="1:7" ht="153">
      <c r="A57" s="45" t="s">
        <v>101</v>
      </c>
      <c r="B57" s="40" t="s">
        <v>20</v>
      </c>
      <c r="C57" s="16"/>
      <c r="D57" s="63" t="s">
        <v>18</v>
      </c>
      <c r="E57" s="63">
        <v>1</v>
      </c>
      <c r="F57" s="26"/>
      <c r="G57" s="72">
        <f t="shared" si="20"/>
        <v>0</v>
      </c>
    </row>
    <row r="58" spans="1:7">
      <c r="A58" s="55" t="s">
        <v>92</v>
      </c>
      <c r="B58" s="56" t="s">
        <v>90</v>
      </c>
      <c r="C58" s="30"/>
      <c r="D58" s="64"/>
      <c r="E58" s="64"/>
      <c r="F58" s="31"/>
      <c r="G58" s="73"/>
    </row>
    <row r="59" spans="1:7" ht="25.5">
      <c r="A59" s="57" t="s">
        <v>93</v>
      </c>
      <c r="B59" s="58" t="s">
        <v>91</v>
      </c>
      <c r="C59" s="32"/>
      <c r="D59" s="63" t="s">
        <v>0</v>
      </c>
      <c r="E59" s="63">
        <v>1</v>
      </c>
      <c r="F59" s="26"/>
      <c r="G59" s="4">
        <f t="shared" ref="G59" si="21">E59*F59</f>
        <v>0</v>
      </c>
    </row>
    <row r="60" spans="1:7">
      <c r="A60" s="34"/>
      <c r="B60" s="34"/>
      <c r="D60" s="34"/>
      <c r="E60" s="65" t="s">
        <v>98</v>
      </c>
      <c r="G60" s="74">
        <f>SUM(G6:G59)</f>
        <v>0</v>
      </c>
    </row>
    <row r="61" spans="1:7">
      <c r="A61" s="7"/>
      <c r="D61" s="34"/>
      <c r="E61" s="34"/>
      <c r="G61" s="34"/>
    </row>
    <row r="62" spans="1:7">
      <c r="A62" s="7"/>
      <c r="D62" s="7"/>
      <c r="E62" s="7"/>
    </row>
    <row r="63" spans="1:7">
      <c r="A63" s="7"/>
      <c r="D63" s="7"/>
      <c r="E63" s="7"/>
    </row>
    <row r="64" spans="1:7">
      <c r="A64" s="7"/>
      <c r="D64" s="7"/>
      <c r="E64" s="7"/>
    </row>
    <row r="65" spans="1:5">
      <c r="A65" s="7"/>
      <c r="D65" s="7"/>
      <c r="E65" s="7"/>
    </row>
    <row r="66" spans="1:5">
      <c r="A66" s="7"/>
      <c r="D66" s="7"/>
      <c r="E66" s="7"/>
    </row>
    <row r="67" spans="1:5">
      <c r="A67" s="7"/>
      <c r="D67" s="7"/>
      <c r="E67" s="7"/>
    </row>
    <row r="68" spans="1:5">
      <c r="A68" s="7"/>
      <c r="D68" s="7"/>
      <c r="E68" s="7"/>
    </row>
    <row r="69" spans="1:5">
      <c r="A69" s="7"/>
      <c r="D69" s="7"/>
      <c r="E69" s="7"/>
    </row>
    <row r="70" spans="1:5">
      <c r="A70" s="7"/>
      <c r="D70" s="7"/>
      <c r="E70" s="7"/>
    </row>
    <row r="71" spans="1:5">
      <c r="A71" s="7"/>
      <c r="D71" s="7"/>
      <c r="E71" s="7"/>
    </row>
    <row r="72" spans="1:5">
      <c r="A72" s="7"/>
      <c r="D72" s="7"/>
      <c r="E72" s="7"/>
    </row>
    <row r="73" spans="1:5">
      <c r="A73" s="7"/>
      <c r="D73" s="7"/>
      <c r="E73" s="7"/>
    </row>
    <row r="74" spans="1:5">
      <c r="A74" s="7"/>
      <c r="D74" s="7"/>
      <c r="E74" s="7"/>
    </row>
    <row r="75" spans="1:5">
      <c r="A75" s="7"/>
      <c r="D75" s="7"/>
      <c r="E75" s="7"/>
    </row>
    <row r="76" spans="1:5">
      <c r="A76" s="7"/>
      <c r="D76" s="7"/>
      <c r="E76" s="7"/>
    </row>
    <row r="77" spans="1:5">
      <c r="A77" s="7"/>
      <c r="D77" s="7"/>
      <c r="E77" s="7"/>
    </row>
    <row r="78" spans="1:5">
      <c r="A78" s="7"/>
      <c r="D78" s="7"/>
      <c r="E78" s="7"/>
    </row>
    <row r="79" spans="1:5">
      <c r="A79" s="7"/>
      <c r="D79" s="7"/>
      <c r="E79" s="7"/>
    </row>
    <row r="80" spans="1:5">
      <c r="A80" s="7"/>
      <c r="D80" s="7"/>
      <c r="E80" s="7"/>
    </row>
    <row r="81" spans="1:5">
      <c r="A81" s="7"/>
      <c r="D81" s="7"/>
      <c r="E81" s="7"/>
    </row>
    <row r="82" spans="1:5">
      <c r="A82" s="7"/>
      <c r="D82" s="7"/>
      <c r="E82" s="7"/>
    </row>
    <row r="83" spans="1:5">
      <c r="A83" s="7"/>
      <c r="D83" s="7"/>
      <c r="E83" s="7"/>
    </row>
    <row r="84" spans="1:5">
      <c r="A84" s="7"/>
      <c r="D84" s="7"/>
      <c r="E84" s="7"/>
    </row>
    <row r="85" spans="1:5">
      <c r="A85" s="7"/>
      <c r="D85" s="7"/>
      <c r="E85" s="7"/>
    </row>
    <row r="86" spans="1:5">
      <c r="A86" s="7"/>
      <c r="D86" s="7"/>
      <c r="E86" s="7"/>
    </row>
    <row r="87" spans="1:5">
      <c r="A87" s="7"/>
      <c r="D87" s="7"/>
      <c r="E87" s="7"/>
    </row>
    <row r="88" spans="1:5">
      <c r="A88" s="7"/>
      <c r="D88" s="7"/>
      <c r="E88" s="7"/>
    </row>
    <row r="89" spans="1:5">
      <c r="A89" s="7"/>
      <c r="D89" s="7"/>
      <c r="E89" s="7"/>
    </row>
    <row r="90" spans="1:5">
      <c r="A90" s="7"/>
      <c r="D90" s="7"/>
      <c r="E90" s="7"/>
    </row>
    <row r="91" spans="1:5">
      <c r="A91" s="7"/>
      <c r="D91" s="7"/>
      <c r="E91" s="7"/>
    </row>
    <row r="92" spans="1:5">
      <c r="A92" s="7"/>
      <c r="D92" s="7"/>
      <c r="E92" s="7"/>
    </row>
    <row r="93" spans="1:5">
      <c r="A93" s="7"/>
      <c r="D93" s="7"/>
      <c r="E93" s="7"/>
    </row>
    <row r="94" spans="1:5">
      <c r="A94" s="7"/>
      <c r="D94" s="7"/>
      <c r="E94" s="7"/>
    </row>
    <row r="95" spans="1:5">
      <c r="A95" s="7"/>
      <c r="D95" s="7"/>
      <c r="E95" s="7"/>
    </row>
    <row r="96" spans="1:5">
      <c r="A96" s="7"/>
      <c r="D96" s="7"/>
      <c r="E96" s="7"/>
    </row>
    <row r="97" spans="1:5">
      <c r="A97" s="7"/>
      <c r="D97" s="7"/>
      <c r="E97" s="7"/>
    </row>
    <row r="98" spans="1:5">
      <c r="A98" s="7"/>
      <c r="D98" s="7"/>
      <c r="E98" s="7"/>
    </row>
    <row r="99" spans="1:5">
      <c r="A99" s="7"/>
      <c r="D99" s="7"/>
      <c r="E99" s="7"/>
    </row>
    <row r="100" spans="1:5">
      <c r="A100" s="7"/>
      <c r="D100" s="7"/>
      <c r="E100" s="7"/>
    </row>
    <row r="101" spans="1:5">
      <c r="A101" s="7"/>
      <c r="D101" s="7"/>
      <c r="E101" s="7"/>
    </row>
    <row r="102" spans="1:5">
      <c r="A102" s="7"/>
      <c r="D102" s="7"/>
      <c r="E102" s="7"/>
    </row>
    <row r="103" spans="1:5">
      <c r="A103" s="7"/>
      <c r="D103" s="7"/>
      <c r="E103" s="7"/>
    </row>
    <row r="104" spans="1:5">
      <c r="A104" s="7"/>
      <c r="D104" s="7"/>
      <c r="E104" s="7"/>
    </row>
    <row r="105" spans="1:5">
      <c r="A105" s="7"/>
      <c r="D105" s="7"/>
      <c r="E105" s="7"/>
    </row>
    <row r="106" spans="1:5">
      <c r="A106" s="7"/>
      <c r="D106" s="7"/>
      <c r="E106" s="7"/>
    </row>
    <row r="107" spans="1:5">
      <c r="A107" s="7"/>
      <c r="D107" s="7"/>
      <c r="E107" s="7"/>
    </row>
    <row r="108" spans="1:5">
      <c r="A108" s="7"/>
      <c r="D108" s="7"/>
      <c r="E108" s="7"/>
    </row>
  </sheetData>
  <sheetProtection algorithmName="SHA-512" hashValue="eMcHAjxlzmiy9OKSCpKK0U4L4zyxRxRc3ZvxQpjRjL+lIDsfP4EILJ1+CRAd/j62HxXqqlBmKG2L8157EDSItQ==" saltValue="oQW+KQFNhSlaLC6j+gyh8Q==" spinCount="100000" sheet="1" objects="1" scenarios="1"/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PC7</dc:creator>
  <cp:lastModifiedBy>Windows User</cp:lastModifiedBy>
  <cp:lastPrinted>2023-01-26T10:48:34Z</cp:lastPrinted>
  <dcterms:created xsi:type="dcterms:W3CDTF">2018-09-13T06:05:15Z</dcterms:created>
  <dcterms:modified xsi:type="dcterms:W3CDTF">2023-02-22T07:57:24Z</dcterms:modified>
</cp:coreProperties>
</file>